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uzupełnienie" sheetId="9" r:id="rId1"/>
  </sheets>
  <definedNames>
    <definedName name="_xlnm._FilterDatabase" localSheetId="0" hidden="1">uzupełnienie!$F$1:$F$37</definedName>
    <definedName name="_xlnm.Print_Area" localSheetId="0">uzupełnienie!$E$1:$L$37</definedName>
    <definedName name="_xlnm.Print_Titles" localSheetId="0">uzupełnienie!$1:$1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9" l="1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</calcChain>
</file>

<file path=xl/sharedStrings.xml><?xml version="1.0" encoding="utf-8"?>
<sst xmlns="http://schemas.openxmlformats.org/spreadsheetml/2006/main" count="263" uniqueCount="170">
  <si>
    <t>RODZAJ_WYDATKU_ID</t>
  </si>
  <si>
    <t>KONTO_OS</t>
  </si>
  <si>
    <t>ZADANIE_ID</t>
  </si>
  <si>
    <t>KONTO_BANKOWE_ID</t>
  </si>
  <si>
    <t>RACHUNEK</t>
  </si>
  <si>
    <t>76 1140 1010 3066 0000 0012 4424  MBANK O. KORPORACYJNY WARSZAWA</t>
  </si>
  <si>
    <t>34 1090 2040 0000 0005 3800 4603  BZWBK 1 O. W KIELCACH</t>
  </si>
  <si>
    <t>56 1030 1986 7070 0002 9580 3000  BH    CENTRALA SPEEDCOLLECT</t>
  </si>
  <si>
    <t>78 1280 0003 0000 0031 7909 0033  HSBC CENTRALA</t>
  </si>
  <si>
    <t>06 1240 4416 1111 0010 6229 4060  PEKAO - PEKAO O. W KIELCACH AL.1000-LECIA PAŃSTWA POLSKIEGO 4</t>
  </si>
  <si>
    <t>83 1030 1986 7070 0002 9603 9000  BH    CENTRALA SPEEDCOLLECT</t>
  </si>
  <si>
    <t>68 1030 1986 7070 0011 7001 1016  BH - BH    CENTRALA SPEEDCOLLECT</t>
  </si>
  <si>
    <t>61 1050 0099 5477 0016 0300 4612  ING - ING   DEPARTAMENT OBSŁUGI ROZLICZEŃ</t>
  </si>
  <si>
    <t>18 1020 2629 0000 9302 0009 1348  PKOBP ODDZIAŁ 1 W KIELCACH</t>
  </si>
  <si>
    <t>74 1160 2202 0000 0004 5108 2064  MIL - MILLENNIUM - CENTRUM ROZLICZENIOWE</t>
  </si>
  <si>
    <t>89 2490 0005 0000 4530 1148 1728  ALIOR - ALIOR CENTRALA</t>
  </si>
  <si>
    <t>45 2490 0005 0000 4520 7269 5956  ALIOR CENTRALA</t>
  </si>
  <si>
    <t>45 1050 1416 1000 0090 9543 0782  ING   ODDZIAŁ W KIELCACH</t>
  </si>
  <si>
    <t>82 1050 1416 1000 0092 2600 8218  ING   ODDZIAŁ W KIELCACH</t>
  </si>
  <si>
    <t>89 1020 5242 0000 2502 0407 7855  PKOBP ODDZIAŁ 3 WE WROCŁAWIU</t>
  </si>
  <si>
    <t>23 1130 1192 0027 6108 9320 0001  BGK - BGK  O. W KIELCACH</t>
  </si>
  <si>
    <t>57 1020 1853 0000 9502 0214 4426  PKOBP ODDZIAŁ 1 W GDYNI</t>
  </si>
  <si>
    <t>31 2490 0005 0000 4530 1303 6518  ALIOR - ALIOR CENTRALA</t>
  </si>
  <si>
    <t>Lp.</t>
  </si>
  <si>
    <t>Rodzaj dokumentu</t>
  </si>
  <si>
    <t>Numer dokumentu</t>
  </si>
  <si>
    <t>Data wystawienia</t>
  </si>
  <si>
    <t>Kwota brutto</t>
  </si>
  <si>
    <t>Kontrahent</t>
  </si>
  <si>
    <t>Nazwa towaru lub usługi (opis)</t>
  </si>
  <si>
    <t>Wydział realizujący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</si>
  <si>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</si>
  <si>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</si>
  <si>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</si>
  <si>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</si>
  <si>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</si>
  <si>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</si>
  <si>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</si>
  <si>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</si>
  <si>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</si>
  <si>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</si>
  <si>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</si>
  <si>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</si>
  <si>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</si>
  <si>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</si>
  <si>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</si>
  <si>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</si>
  <si>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</si>
  <si>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</si>
  <si>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</si>
  <si>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</si>
  <si>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</si>
  <si>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</si>
  <si>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</si>
  <si>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</si>
  <si>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</si>
  <si>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</si>
  <si>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</si>
  <si>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</si>
  <si>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</si>
  <si>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</si>
  <si>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</si>
  <si>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</si>
  <si>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</si>
  <si>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</si>
  <si>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</si>
  <si>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</si>
  <si>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FAKTURA VAT</t>
  </si>
  <si>
    <t>WYDZIAŁ ADMINISTRACYJNY</t>
  </si>
  <si>
    <t>WYDZIAŁ EDUKACJI, KULTURY I SPORTU</t>
  </si>
  <si>
    <t>WYDZIAŁ GEODEZJI</t>
  </si>
  <si>
    <t>BIURO INWESTYCJI</t>
  </si>
  <si>
    <t>PRZYCHODNIA DLA RODZINY GALUS</t>
  </si>
  <si>
    <t>CENTRUM OCHRONY SECURITY SP. Z O.O</t>
  </si>
  <si>
    <t>SAMODZIELNY PUBLICZNY ZAKŁAD OPIEKI ZDROWOTNEJ MINISTERSTWA SPRAW WEWNĘTRZNYCH I ADMINISTRACJI W KIELCACH</t>
  </si>
  <si>
    <t>CENTRUM MEDYCZNE OMEGA H SKOWERSKA SPÓŁKA Z OGRANICZONĄ ODPOWIEDZIALNOŚCIĄ</t>
  </si>
  <si>
    <t>CENTRUM MEDYCZNE OMEGA</t>
  </si>
  <si>
    <t>PROMED SPÓŁKA Z OGRANICZONĄ ODPOWIEDZIALNOŚCIĄ</t>
  </si>
  <si>
    <t>PRZYCHODNIA RODZINNA KALINKA BEATA KALINIAK SPÓŁKA JAWNA</t>
  </si>
  <si>
    <t>PRZYCHODNIA RODZINNA BARWINEK WÓJCIK I WSPÓLNICY SPÓŁKA JAWNA</t>
  </si>
  <si>
    <t>PRZYCHODNIA RODZINNA "BARWINEK" WÓJCIK I WSPÓLNICY SP.J.</t>
  </si>
  <si>
    <t>NIEPUBLICZNY ZAKŁAD OPIEKI ZDROWOTNEJ -PRZEDSIĘBIORSTWO HANDLOWO-USŁUGOWE "MEDYK" SPÓŁKA Z O. O.</t>
  </si>
  <si>
    <t>"CENTRUM" SPÓŁKA Z OGRANICZONĄ ODPOWIEDZIALNOŚCIĄ</t>
  </si>
  <si>
    <t>PRZEDSIĘBIORSTWO HANDLOWO-USŁUGOWE "MEDYK" SPÓŁKA Z OGRANICZONĄ ODPOWIEDZIALNOŚCIĄ</t>
  </si>
  <si>
    <t>POWIATOWE CENTRUM USŁUG MEDYCZNYCH</t>
  </si>
  <si>
    <t>PZU ZDROWIE S.A. ODDZIAŁ CENTRUM MEDYCZNE ARTIMED W KIELCACH</t>
  </si>
  <si>
    <t>RODZINA P. STRĄCZYŃSKI SPÓŁKA JAWNA</t>
  </si>
  <si>
    <t>POWIATOWE CENTRUM USŁUG MEDYCZNYCH W KIELCACH</t>
  </si>
  <si>
    <t>PROMED SPÓŁKA Z OGRANICZONĄ ODPOWIEDZIALNOŚCIĄ PROMED SP. Z O.O.,  25-711 KIELCE, KARCZÓWKOWSKA 36</t>
  </si>
  <si>
    <t>ZAKŁAD OBSŁUGI INWESTYCJI EKO INWEST KRYSTYNA WIOREK</t>
  </si>
  <si>
    <t>12/12/2021</t>
  </si>
  <si>
    <t>THINKIT CONSULTING SP. Z O.O.</t>
  </si>
  <si>
    <t>FAKTURA VAT  12/12/2021 Pełnienie obowiązków inżyniera kontraktu</t>
  </si>
  <si>
    <t>FS/0004/DKRA/12/21</t>
  </si>
  <si>
    <t>DKS SP. Z O.O.</t>
  </si>
  <si>
    <t>FAKTURA VAT  FS/0004/DKRA/12/21 zakup plotera dla Wydziału Geodezji</t>
  </si>
  <si>
    <t>D-B/2021/12/0001</t>
  </si>
  <si>
    <t>FAKTURA VAT  D-B/2021/12/0001 ochrona fizyczna i monitoring budynków UM Kielce - PŁATNOŚĆ "WYDATKI NIEWYGASAJĄCE"!</t>
  </si>
  <si>
    <t>09/12/2021</t>
  </si>
  <si>
    <t>GB TECHNOLOGY S.C.</t>
  </si>
  <si>
    <t>FAKTURA VAT  09/12/2021 Dot. realizacji zadania pn. "Budowa kompleksu sportowo-rekreacyjnego przy Szkole Podstawowej nr 1 w Kielcach, ul. Staffa 7"</t>
  </si>
  <si>
    <t>065/2021-12/9520-113</t>
  </si>
  <si>
    <t>OKRĘGOWE PRZEDSIĘBIORSTWO GEODEZYJNO - KARTOGRAFICZNE OPEGIEKA SPÓŁKA Z O.O.</t>
  </si>
  <si>
    <t>FAKTURA VAT  065/2021-12/9520-113 kontrola i weryfikacja utworzenia bazy BDOT500</t>
  </si>
  <si>
    <t>000065/12/2021/FV/KI</t>
  </si>
  <si>
    <t>FAKTURA VAT  000065/12/2021/FV/KI-Program prewencji ospy wietrznej</t>
  </si>
  <si>
    <t>000067/12/2021/FV/KI</t>
  </si>
  <si>
    <t>FAKTURA VAT  000067/12/2021/FV/KI-Program profilaktyki zakażeń meningokokowych</t>
  </si>
  <si>
    <t>000066/12/2021/FV/KI</t>
  </si>
  <si>
    <t>FAKTURA VAT  000066/12/2021/FV/KI-Program szczepień przeciw grypie</t>
  </si>
  <si>
    <t>37/12/2021</t>
  </si>
  <si>
    <t>FAKTURA VAT  37/12/2021 Dot. pełnienia nadzoru inwestorskiego przy realizacji zadania inwestycyjnego  pn. " Budowa kompleksu sportowo-rekreacyjnego przy Szkole Podstawowej nr 1 w Kielcach, ul. Staffa 7"</t>
  </si>
  <si>
    <t>081/2021-12/9521-082</t>
  </si>
  <si>
    <t>FAKTURA VAT  081/2021-12/9521-082 kontrola i weryfikacja zamówienia -modernizacja baz danych ewidencji gruntów i budynków</t>
  </si>
  <si>
    <t>080/2021-12/9521-081</t>
  </si>
  <si>
    <t>FAKTURA VAT  080/2021-12/9521-081 kontrola i weryfikacja zamowienia  - modernizacja i dostosowanie baz danych do ewidencji gruntów i budynków</t>
  </si>
  <si>
    <t>066/2021-12/9520-114</t>
  </si>
  <si>
    <t>FAKTURA VAT  066/2021-12/9520-114 kontrola i weryfikacja cyfryzacji materiałów</t>
  </si>
  <si>
    <t>00035/12/2021</t>
  </si>
  <si>
    <t>GEOKART-INTERNATIONAL SPÓŁKA Z OGRANICZONĄ ODPOWIEDZIALNOŚCIĄ</t>
  </si>
  <si>
    <t>FAKTURA VAT  00035/12/2021 dostosowanie i modernizacja baz danych EGiB</t>
  </si>
  <si>
    <t>000039/2021</t>
  </si>
  <si>
    <t>FAKTURA VAT  000039/2021-Program prewencji ospy wietrznej</t>
  </si>
  <si>
    <t>2/PR/12/2021/SZ</t>
  </si>
  <si>
    <t>FAKTURA VAT  2/PR/12/2021/SZ-Program prewencji ospy wietrznej</t>
  </si>
  <si>
    <t>1/PR/12/2021/SZ</t>
  </si>
  <si>
    <t>FAKTURA VAT  1/PR/12/2021/SZ-Program profilaktyki zakażeń meningokokowych</t>
  </si>
  <si>
    <t>000086/12/21/FVP</t>
  </si>
  <si>
    <t>FAKTURA VAT  000086/12/21/FVP-Program prewencji ospy wietrznej</t>
  </si>
  <si>
    <t>000085/12/21/FVP</t>
  </si>
  <si>
    <t>FAKTURA VAT  000085/12/21/FVP-Program profilaktyki zakażeń meningokokowych</t>
  </si>
  <si>
    <t>191/2021</t>
  </si>
  <si>
    <t>GEORES SP. Z O.O.</t>
  </si>
  <si>
    <t>FAKTURA VAT  191/2021 dostosowanie i modernizacja danych EGiB</t>
  </si>
  <si>
    <t>124/2021</t>
  </si>
  <si>
    <t>FAKTURA VAT  124/2021-Program profilaktyki zakażeń meningokokowych</t>
  </si>
  <si>
    <t>125/2021</t>
  </si>
  <si>
    <t>FAKTURA VAT  125/2021-program prewencji ospy wietrznej</t>
  </si>
  <si>
    <t>FS 11/12/2021</t>
  </si>
  <si>
    <t>FAKTURA VAT  FS 11/12/2021-Program profilaktyki zakażeń meningokokowych</t>
  </si>
  <si>
    <t>FS 12/12/2021</t>
  </si>
  <si>
    <t>FAKTURA VAT  FS 12/12/2021Program prewencji ospy wietrznej</t>
  </si>
  <si>
    <t>000040/2021</t>
  </si>
  <si>
    <t>FAKTURA VAT  000040/2021-Program profilaktyki zakażeń meningokokowych</t>
  </si>
  <si>
    <t>FV/164/12/2021</t>
  </si>
  <si>
    <t>GISONLINE SP. Z O.O. SPÓŁKA KOMANDYTOWA</t>
  </si>
  <si>
    <t>FAKTURA VAT  FV/164/12/2021 Utworzenie i harmonizacja bazy BDOT</t>
  </si>
  <si>
    <t>309/12/2021/M</t>
  </si>
  <si>
    <t>FAKTURA VAT  309/12/2021/M-program prewencji ospy wietrznej</t>
  </si>
  <si>
    <t>310/12/2021/M</t>
  </si>
  <si>
    <t>FAKTURA VAT  310/12/2021/M -Program profilaktyki zakażeń meningokokowych</t>
  </si>
  <si>
    <t>311/12/2021/M</t>
  </si>
  <si>
    <t>FAKTURA VAT  311/12/2021/M -Program szczepień przeciw grypie</t>
  </si>
  <si>
    <t>21-FVS/12/0005</t>
  </si>
  <si>
    <t>FAKTURA VAT  21-FVS/12/0005 -program prewencji ospy wietrznej</t>
  </si>
  <si>
    <t>21-FVS/12/0004</t>
  </si>
  <si>
    <t>FAKTURA VAT  21-FVS/12/0004 - Program profilaktyki zakażeń meningokokowych</t>
  </si>
  <si>
    <t>1121/12/2021</t>
  </si>
  <si>
    <t>FAKTURA VAT  1121/12/2021 Program prewencji ospy wietrznej</t>
  </si>
  <si>
    <t>141/12/2021/R</t>
  </si>
  <si>
    <t>RACHUNEK  141/12/2021/R Program profilaktyki zakażeń meningokokowych</t>
  </si>
  <si>
    <t>140/12/2021/R</t>
  </si>
  <si>
    <t>RACHUNEK  140/12/2021/R Program prewencji ospy wietrznej</t>
  </si>
  <si>
    <t>12/40/ST/2021</t>
  </si>
  <si>
    <t>SAMODZIELNY PUBLICZNY ZAKŁAD OPIEKI ZDROWOTNEJ MSWIA</t>
  </si>
  <si>
    <t>FAKTURA VAT  12/40/ST/2021-Program profilaktyki zakażeń meningokokowych</t>
  </si>
  <si>
    <t>12/39/ST/2021</t>
  </si>
  <si>
    <t>1120/12/2021</t>
  </si>
  <si>
    <t>FAKTURA VAT  1120/12/2021-Program profolaktyki zakażeń meningokokowych</t>
  </si>
  <si>
    <t>FAKTURA VAT  12/39/ST/2021-Program prewencji ospy wietrznej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</si>
</sst>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1" xfId="0" applyNumberFormat="1" applyFont="1" applyFill="1" applyBorder="1"/>
    <xf numFmtId="0" fontId="2" fillId="2" borderId="0" xfId="0" applyFont="1" applyFill="1"/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0" fontId="2" fillId="0" borderId="0" xfId="0" applyFon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4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topLeftCell="E26" zoomScale="90" zoomScaleNormal="100" zoomScalePageLayoutView="90" workbookViewId="0">
      <selection activeCell="K39" sqref="K39"/>
    </sheetView>
  </sheetViews>
  <sheetFormatPr defaultRowHeight="15" x14ac:dyDescent="0.25"/>
  <cols>
    <col min="1" max="1" width="19.7109375" hidden="1" customWidth="1"/>
    <col min="2" max="4" width="0" hidden="1" customWidth="1"/>
    <col min="5" max="5" width="6.28515625" customWidth="1"/>
    <col min="6" max="6" width="21.140625" customWidth="1"/>
    <col min="7" max="7" width="23.28515625" style="23" customWidth="1"/>
    <col min="8" max="8" width="15" style="23" customWidth="1"/>
    <col min="9" max="9" width="18.28515625" style="19" customWidth="1"/>
    <col min="10" max="10" width="39.140625" customWidth="1"/>
    <col min="11" max="11" width="50.5703125" customWidth="1"/>
    <col min="12" max="12" width="38" customWidth="1"/>
  </cols>
  <sheetData>
    <row r="1" spans="1:13" s="6" customFormat="1" ht="30" x14ac:dyDescent="0.25">
      <c r="A1" s="5" t="s">
        <v>0</v>
      </c>
      <c r="B1" s="4" t="s">
        <v>1</v>
      </c>
      <c r="C1" s="4" t="s">
        <v>2</v>
      </c>
      <c r="D1" s="4" t="s">
        <v>3</v>
      </c>
      <c r="E1" s="11" t="s">
        <v>23</v>
      </c>
      <c r="F1" s="11" t="s">
        <v>24</v>
      </c>
      <c r="G1" s="11" t="s">
        <v>25</v>
      </c>
      <c r="H1" s="11" t="s">
        <v>26</v>
      </c>
      <c r="I1" s="20" t="s">
        <v>27</v>
      </c>
      <c r="J1" s="11" t="s">
        <v>28</v>
      </c>
      <c r="K1" s="11" t="s">
        <v>29</v>
      </c>
      <c r="L1" s="11" t="s">
        <v>30</v>
      </c>
      <c r="M1" s="3"/>
    </row>
    <row r="2" spans="1:13" ht="42.75" customHeight="1" x14ac:dyDescent="0.25">
      <c r="A2" s="2"/>
      <c r="B2" s="8"/>
      <c r="C2" s="8"/>
      <c r="D2" s="10"/>
      <c r="E2" s="12" t="s">
        <v>31</v>
      </c>
      <c r="F2" s="13" t="s">
        <v>67</v>
      </c>
      <c r="G2" s="13" t="s">
        <v>90</v>
      </c>
      <c r="H2" s="14">
        <v>44550</v>
      </c>
      <c r="I2" s="15">
        <v>1033.2</v>
      </c>
      <c r="J2" s="13" t="s">
        <v>91</v>
      </c>
      <c r="K2" s="13" t="s">
        <v>92</v>
      </c>
      <c r="L2" s="13" t="s">
        <v>70</v>
      </c>
      <c r="M2" s="1"/>
    </row>
    <row r="3" spans="1:13" ht="36" customHeight="1" x14ac:dyDescent="0.25">
      <c r="A3" s="2" t="e">
        <f>CONCATENATE(#REF!,#REF!,#REF!,#REF!,#REF!)</f>
        <v>#REF!</v>
      </c>
      <c r="B3" s="7" t="s">
        <v>21</v>
      </c>
      <c r="C3" s="7"/>
      <c r="D3" s="9">
        <v>2744699</v>
      </c>
      <c r="E3" s="12" t="s">
        <v>32</v>
      </c>
      <c r="F3" s="16" t="s">
        <v>67</v>
      </c>
      <c r="G3" s="16" t="s">
        <v>93</v>
      </c>
      <c r="H3" s="17">
        <v>44551</v>
      </c>
      <c r="I3" s="18">
        <v>146374.92000000001</v>
      </c>
      <c r="J3" s="16" t="s">
        <v>94</v>
      </c>
      <c r="K3" s="16" t="s">
        <v>95</v>
      </c>
      <c r="L3" s="13" t="s">
        <v>68</v>
      </c>
      <c r="M3" s="1"/>
    </row>
    <row r="4" spans="1:13" ht="42.75" customHeight="1" x14ac:dyDescent="0.25">
      <c r="A4" s="2" t="e">
        <f>CONCATENATE(H3,#REF!,#REF!,#REF!,#REF!)</f>
        <v>#REF!</v>
      </c>
      <c r="B4" s="8" t="s">
        <v>9</v>
      </c>
      <c r="C4" s="8"/>
      <c r="D4" s="10">
        <v>2744699</v>
      </c>
      <c r="E4" s="12" t="s">
        <v>33</v>
      </c>
      <c r="F4" s="22" t="s">
        <v>67</v>
      </c>
      <c r="G4" s="13" t="s">
        <v>96</v>
      </c>
      <c r="H4" s="14">
        <v>44553</v>
      </c>
      <c r="I4" s="15">
        <v>11952.87</v>
      </c>
      <c r="J4" s="16" t="s">
        <v>73</v>
      </c>
      <c r="K4" s="13" t="s">
        <v>97</v>
      </c>
      <c r="L4" s="16" t="s">
        <v>68</v>
      </c>
      <c r="M4" s="1"/>
    </row>
    <row r="5" spans="1:13" ht="49.5" customHeight="1" x14ac:dyDescent="0.25">
      <c r="A5" s="2" t="e">
        <f>CONCATENATE(H4,#REF!,#REF!,#REF!,#REF!)</f>
        <v>#REF!</v>
      </c>
      <c r="B5" s="8" t="s">
        <v>10</v>
      </c>
      <c r="C5" s="8"/>
      <c r="D5" s="10">
        <v>2744699</v>
      </c>
      <c r="E5" s="12" t="s">
        <v>34</v>
      </c>
      <c r="F5" s="13" t="s">
        <v>67</v>
      </c>
      <c r="G5" s="16" t="s">
        <v>98</v>
      </c>
      <c r="H5" s="17">
        <v>44559</v>
      </c>
      <c r="I5" s="18">
        <v>939546.18</v>
      </c>
      <c r="J5" s="16" t="s">
        <v>99</v>
      </c>
      <c r="K5" s="16" t="s">
        <v>100</v>
      </c>
      <c r="L5" s="16" t="s">
        <v>71</v>
      </c>
      <c r="M5" s="1"/>
    </row>
    <row r="6" spans="1:13" ht="47.25" customHeight="1" x14ac:dyDescent="0.25">
      <c r="A6" s="2" t="e">
        <f>CONCATENATE(H5,#REF!,#REF!,#REF!,#REF!)</f>
        <v>#REF!</v>
      </c>
      <c r="B6" s="7" t="s">
        <v>11</v>
      </c>
      <c r="C6" s="7"/>
      <c r="D6" s="9">
        <v>2744699</v>
      </c>
      <c r="E6" s="12" t="s">
        <v>35</v>
      </c>
      <c r="F6" s="22" t="s">
        <v>67</v>
      </c>
      <c r="G6" s="16" t="s">
        <v>101</v>
      </c>
      <c r="H6" s="17">
        <v>44560</v>
      </c>
      <c r="I6" s="18">
        <v>5289</v>
      </c>
      <c r="J6" s="16" t="s">
        <v>102</v>
      </c>
      <c r="K6" s="16" t="s">
        <v>103</v>
      </c>
      <c r="L6" s="16" t="s">
        <v>70</v>
      </c>
      <c r="M6" s="1"/>
    </row>
    <row r="7" spans="1:13" ht="40.5" customHeight="1" x14ac:dyDescent="0.25">
      <c r="A7" s="2" t="e">
        <f>CONCATENATE(H6,#REF!,#REF!,#REF!,#REF!)</f>
        <v>#REF!</v>
      </c>
      <c r="B7" s="8" t="s">
        <v>19</v>
      </c>
      <c r="C7" s="8"/>
      <c r="D7" s="10">
        <v>2744699</v>
      </c>
      <c r="E7" s="12" t="s">
        <v>36</v>
      </c>
      <c r="F7" s="16" t="s">
        <v>67</v>
      </c>
      <c r="G7" s="13" t="s">
        <v>104</v>
      </c>
      <c r="H7" s="14">
        <v>44560</v>
      </c>
      <c r="I7" s="15">
        <v>800</v>
      </c>
      <c r="J7" s="13" t="s">
        <v>72</v>
      </c>
      <c r="K7" s="13" t="s">
        <v>105</v>
      </c>
      <c r="L7" s="13" t="s">
        <v>69</v>
      </c>
      <c r="M7" s="1"/>
    </row>
    <row r="8" spans="1:13" ht="39" customHeight="1" x14ac:dyDescent="0.25">
      <c r="A8" s="2" t="e">
        <f>CONCATENATE(H7,#REF!,#REF!,#REF!,#REF!)</f>
        <v>#REF!</v>
      </c>
      <c r="B8" s="7" t="s">
        <v>12</v>
      </c>
      <c r="C8" s="7"/>
      <c r="D8" s="9">
        <v>2744699</v>
      </c>
      <c r="E8" s="12" t="s">
        <v>37</v>
      </c>
      <c r="F8" s="16" t="s">
        <v>67</v>
      </c>
      <c r="G8" s="16" t="s">
        <v>106</v>
      </c>
      <c r="H8" s="17">
        <v>44560</v>
      </c>
      <c r="I8" s="18">
        <v>3550</v>
      </c>
      <c r="J8" s="16" t="s">
        <v>72</v>
      </c>
      <c r="K8" s="16" t="s">
        <v>107</v>
      </c>
      <c r="L8" s="16" t="s">
        <v>69</v>
      </c>
      <c r="M8" s="1"/>
    </row>
    <row r="9" spans="1:13" ht="39" customHeight="1" x14ac:dyDescent="0.25">
      <c r="A9" s="2" t="e">
        <f>CONCATENATE(H8,#REF!,#REF!,#REF!,#REF!)</f>
        <v>#REF!</v>
      </c>
      <c r="B9" s="8" t="s">
        <v>8</v>
      </c>
      <c r="C9" s="8"/>
      <c r="D9" s="10">
        <v>2744699</v>
      </c>
      <c r="E9" s="12" t="s">
        <v>38</v>
      </c>
      <c r="F9" s="22" t="s">
        <v>67</v>
      </c>
      <c r="G9" s="13" t="s">
        <v>108</v>
      </c>
      <c r="H9" s="14">
        <v>44560</v>
      </c>
      <c r="I9" s="15">
        <v>180</v>
      </c>
      <c r="J9" s="13" t="s">
        <v>72</v>
      </c>
      <c r="K9" s="13" t="s">
        <v>109</v>
      </c>
      <c r="L9" s="13" t="s">
        <v>69</v>
      </c>
      <c r="M9" s="1"/>
    </row>
    <row r="10" spans="1:13" ht="67.5" customHeight="1" x14ac:dyDescent="0.25">
      <c r="A10" s="2" t="e">
        <f>CONCATENATE(H9,#REF!,#REF!,#REF!,#REF!)</f>
        <v>#REF!</v>
      </c>
      <c r="B10" s="7" t="s">
        <v>18</v>
      </c>
      <c r="C10" s="7"/>
      <c r="D10" s="9">
        <v>2744699</v>
      </c>
      <c r="E10" s="12" t="s">
        <v>39</v>
      </c>
      <c r="F10" s="13" t="s">
        <v>67</v>
      </c>
      <c r="G10" s="16" t="s">
        <v>110</v>
      </c>
      <c r="H10" s="17">
        <v>44560</v>
      </c>
      <c r="I10" s="18">
        <v>4245.25</v>
      </c>
      <c r="J10" s="16" t="s">
        <v>89</v>
      </c>
      <c r="K10" s="16" t="s">
        <v>111</v>
      </c>
      <c r="L10" s="16" t="s">
        <v>71</v>
      </c>
      <c r="M10" s="1"/>
    </row>
    <row r="11" spans="1:13" ht="50.25" customHeight="1" x14ac:dyDescent="0.25">
      <c r="A11" s="2" t="e">
        <f>CONCATENATE(H10,#REF!,#REF!,#REF!,#REF!)</f>
        <v>#REF!</v>
      </c>
      <c r="B11" s="8" t="s">
        <v>16</v>
      </c>
      <c r="C11" s="8"/>
      <c r="D11" s="10">
        <v>2744699</v>
      </c>
      <c r="E11" s="12" t="s">
        <v>40</v>
      </c>
      <c r="F11" s="21" t="s">
        <v>67</v>
      </c>
      <c r="G11" s="13" t="s">
        <v>112</v>
      </c>
      <c r="H11" s="14">
        <v>44560</v>
      </c>
      <c r="I11" s="15">
        <v>8196.7199999999993</v>
      </c>
      <c r="J11" s="13" t="s">
        <v>102</v>
      </c>
      <c r="K11" s="13" t="s">
        <v>113</v>
      </c>
      <c r="L11" s="13" t="s">
        <v>70</v>
      </c>
      <c r="M11" s="1"/>
    </row>
    <row r="12" spans="1:13" ht="58.5" customHeight="1" x14ac:dyDescent="0.25">
      <c r="A12" s="2" t="e">
        <f>CONCATENATE(H11,#REF!,#REF!,#REF!,#REF!)</f>
        <v>#REF!</v>
      </c>
      <c r="B12" s="7" t="s">
        <v>6</v>
      </c>
      <c r="C12" s="7"/>
      <c r="D12" s="9">
        <v>2744699</v>
      </c>
      <c r="E12" s="12" t="s">
        <v>41</v>
      </c>
      <c r="F12" s="16" t="s">
        <v>67</v>
      </c>
      <c r="G12" s="16" t="s">
        <v>114</v>
      </c>
      <c r="H12" s="17">
        <v>44560</v>
      </c>
      <c r="I12" s="18">
        <v>10655.73</v>
      </c>
      <c r="J12" s="16" t="s">
        <v>102</v>
      </c>
      <c r="K12" s="16" t="s">
        <v>115</v>
      </c>
      <c r="L12" s="16" t="s">
        <v>70</v>
      </c>
      <c r="M12" s="1"/>
    </row>
    <row r="13" spans="1:13" ht="48.75" customHeight="1" x14ac:dyDescent="0.25">
      <c r="A13" s="2" t="e">
        <f>CONCATENATE(H12,#REF!,#REF!,#REF!,#REF!)</f>
        <v>#REF!</v>
      </c>
      <c r="B13" s="8" t="s">
        <v>15</v>
      </c>
      <c r="C13" s="8"/>
      <c r="D13" s="10">
        <v>2744699</v>
      </c>
      <c r="E13" s="12" t="s">
        <v>42</v>
      </c>
      <c r="F13" s="16" t="s">
        <v>67</v>
      </c>
      <c r="G13" s="16" t="s">
        <v>116</v>
      </c>
      <c r="H13" s="17">
        <v>44560</v>
      </c>
      <c r="I13" s="18">
        <v>4674</v>
      </c>
      <c r="J13" s="16" t="s">
        <v>102</v>
      </c>
      <c r="K13" s="16" t="s">
        <v>117</v>
      </c>
      <c r="L13" s="13" t="s">
        <v>70</v>
      </c>
      <c r="M13" s="1"/>
    </row>
    <row r="14" spans="1:13" ht="45" customHeight="1" x14ac:dyDescent="0.25">
      <c r="A14" s="2" t="e">
        <f>CONCATENATE(H13,#REF!,#REF!,#REF!,#REF!)</f>
        <v>#REF!</v>
      </c>
      <c r="B14" s="7" t="s">
        <v>20</v>
      </c>
      <c r="C14" s="7"/>
      <c r="D14" s="9">
        <v>2744699</v>
      </c>
      <c r="E14" s="12" t="s">
        <v>43</v>
      </c>
      <c r="F14" s="22" t="s">
        <v>67</v>
      </c>
      <c r="G14" s="13" t="s">
        <v>118</v>
      </c>
      <c r="H14" s="14">
        <v>44560</v>
      </c>
      <c r="I14" s="15">
        <v>91393.43</v>
      </c>
      <c r="J14" s="13" t="s">
        <v>119</v>
      </c>
      <c r="K14" s="13" t="s">
        <v>120</v>
      </c>
      <c r="L14" s="16" t="s">
        <v>70</v>
      </c>
      <c r="M14" s="1"/>
    </row>
    <row r="15" spans="1:13" ht="36" customHeight="1" x14ac:dyDescent="0.25">
      <c r="A15" s="2" t="e">
        <f>CONCATENATE(H14,#REF!,#REF!,#REF!,#REF!)</f>
        <v>#REF!</v>
      </c>
      <c r="B15" s="8" t="s">
        <v>20</v>
      </c>
      <c r="C15" s="8"/>
      <c r="D15" s="10">
        <v>2744699</v>
      </c>
      <c r="E15" s="12" t="s">
        <v>44</v>
      </c>
      <c r="F15" s="13" t="s">
        <v>67</v>
      </c>
      <c r="G15" s="16" t="s">
        <v>121</v>
      </c>
      <c r="H15" s="17">
        <v>44561</v>
      </c>
      <c r="I15" s="18">
        <v>1800</v>
      </c>
      <c r="J15" s="16" t="s">
        <v>86</v>
      </c>
      <c r="K15" s="16" t="s">
        <v>122</v>
      </c>
      <c r="L15" s="16" t="s">
        <v>69</v>
      </c>
      <c r="M15" s="1"/>
    </row>
    <row r="16" spans="1:13" ht="49.5" customHeight="1" x14ac:dyDescent="0.25">
      <c r="A16" s="2" t="e">
        <f>CONCATENATE(H15,#REF!,#REF!,#REF!,#REF!)</f>
        <v>#REF!</v>
      </c>
      <c r="B16" s="7" t="s">
        <v>5</v>
      </c>
      <c r="C16" s="7"/>
      <c r="D16" s="9">
        <v>2744699</v>
      </c>
      <c r="E16" s="12" t="s">
        <v>45</v>
      </c>
      <c r="F16" s="22" t="s">
        <v>67</v>
      </c>
      <c r="G16" s="13" t="s">
        <v>123</v>
      </c>
      <c r="H16" s="14">
        <v>44561</v>
      </c>
      <c r="I16" s="15">
        <v>1600</v>
      </c>
      <c r="J16" s="13" t="s">
        <v>88</v>
      </c>
      <c r="K16" s="13" t="s">
        <v>124</v>
      </c>
      <c r="L16" s="13" t="s">
        <v>69</v>
      </c>
      <c r="M16" s="1"/>
    </row>
    <row r="17" spans="1:13" ht="35.25" customHeight="1" x14ac:dyDescent="0.25">
      <c r="A17" s="2" t="e">
        <f>CONCATENATE(H16,#REF!,#REF!,#REF!,#REF!)</f>
        <v>#REF!</v>
      </c>
      <c r="B17" s="7" t="s">
        <v>7</v>
      </c>
      <c r="C17" s="7"/>
      <c r="D17" s="9">
        <v>2744699</v>
      </c>
      <c r="E17" s="12" t="s">
        <v>46</v>
      </c>
      <c r="F17" s="16" t="s">
        <v>67</v>
      </c>
      <c r="G17" s="16" t="s">
        <v>125</v>
      </c>
      <c r="H17" s="17">
        <v>44561</v>
      </c>
      <c r="I17" s="18">
        <v>15000</v>
      </c>
      <c r="J17" s="16" t="s">
        <v>77</v>
      </c>
      <c r="K17" s="16" t="s">
        <v>126</v>
      </c>
      <c r="L17" s="16" t="s">
        <v>69</v>
      </c>
      <c r="M17" s="1"/>
    </row>
    <row r="18" spans="1:13" ht="30" customHeight="1" x14ac:dyDescent="0.25">
      <c r="A18" s="2" t="e">
        <f>CONCATENATE(H17,#REF!,#REF!,#REF!,#REF!)</f>
        <v>#REF!</v>
      </c>
      <c r="B18" s="8" t="s">
        <v>7</v>
      </c>
      <c r="C18" s="8"/>
      <c r="D18" s="10">
        <v>2744699</v>
      </c>
      <c r="E18" s="12" t="s">
        <v>47</v>
      </c>
      <c r="F18" s="16" t="s">
        <v>67</v>
      </c>
      <c r="G18" s="13" t="s">
        <v>127</v>
      </c>
      <c r="H18" s="14">
        <v>44561</v>
      </c>
      <c r="I18" s="15">
        <v>800</v>
      </c>
      <c r="J18" s="13" t="s">
        <v>85</v>
      </c>
      <c r="K18" s="13" t="s">
        <v>128</v>
      </c>
      <c r="L18" s="13" t="s">
        <v>69</v>
      </c>
      <c r="M18" s="1"/>
    </row>
    <row r="19" spans="1:13" ht="32.25" customHeight="1" x14ac:dyDescent="0.25">
      <c r="A19" s="2" t="e">
        <f>CONCATENATE(H18,#REF!,#REF!,#REF!,#REF!)</f>
        <v>#REF!</v>
      </c>
      <c r="B19" s="7" t="s">
        <v>7</v>
      </c>
      <c r="C19" s="7"/>
      <c r="D19" s="9">
        <v>2744699</v>
      </c>
      <c r="E19" s="12" t="s">
        <v>48</v>
      </c>
      <c r="F19" s="22" t="s">
        <v>67</v>
      </c>
      <c r="G19" s="16" t="s">
        <v>129</v>
      </c>
      <c r="H19" s="17">
        <v>44561</v>
      </c>
      <c r="I19" s="18">
        <v>2410</v>
      </c>
      <c r="J19" s="16" t="s">
        <v>85</v>
      </c>
      <c r="K19" s="16" t="s">
        <v>130</v>
      </c>
      <c r="L19" s="16" t="s">
        <v>69</v>
      </c>
      <c r="M19" s="1"/>
    </row>
    <row r="20" spans="1:13" ht="39.75" customHeight="1" x14ac:dyDescent="0.25">
      <c r="A20" s="2" t="e">
        <f>CONCATENATE(H19,#REF!,#REF!,#REF!,#REF!)</f>
        <v>#REF!</v>
      </c>
      <c r="B20" s="8" t="s">
        <v>7</v>
      </c>
      <c r="C20" s="8"/>
      <c r="D20" s="10">
        <v>2744699</v>
      </c>
      <c r="E20" s="12" t="s">
        <v>49</v>
      </c>
      <c r="F20" s="13" t="s">
        <v>67</v>
      </c>
      <c r="G20" s="13" t="s">
        <v>131</v>
      </c>
      <c r="H20" s="14">
        <v>44561</v>
      </c>
      <c r="I20" s="15">
        <v>117821.7</v>
      </c>
      <c r="J20" s="13" t="s">
        <v>132</v>
      </c>
      <c r="K20" s="13" t="s">
        <v>133</v>
      </c>
      <c r="L20" s="13" t="s">
        <v>70</v>
      </c>
      <c r="M20" s="1"/>
    </row>
    <row r="21" spans="1:13" ht="42" customHeight="1" x14ac:dyDescent="0.25">
      <c r="A21" s="2" t="e">
        <f>CONCATENATE(H20,#REF!,#REF!,#REF!,#REF!)</f>
        <v>#REF!</v>
      </c>
      <c r="B21" s="7" t="s">
        <v>7</v>
      </c>
      <c r="C21" s="7"/>
      <c r="D21" s="9">
        <v>2744699</v>
      </c>
      <c r="E21" s="12" t="s">
        <v>50</v>
      </c>
      <c r="F21" s="22" t="s">
        <v>67</v>
      </c>
      <c r="G21" s="16" t="s">
        <v>134</v>
      </c>
      <c r="H21" s="17">
        <v>44561</v>
      </c>
      <c r="I21" s="18">
        <v>6600</v>
      </c>
      <c r="J21" s="16" t="s">
        <v>80</v>
      </c>
      <c r="K21" s="16" t="s">
        <v>135</v>
      </c>
      <c r="L21" s="16" t="s">
        <v>69</v>
      </c>
      <c r="M21" s="1"/>
    </row>
    <row r="22" spans="1:13" ht="42.75" customHeight="1" x14ac:dyDescent="0.25">
      <c r="A22" s="2" t="e">
        <f>CONCATENATE(H21,#REF!,#REF!,#REF!,#REF!)</f>
        <v>#REF!</v>
      </c>
      <c r="B22" s="8" t="s">
        <v>7</v>
      </c>
      <c r="C22" s="8"/>
      <c r="D22" s="10">
        <v>2744699</v>
      </c>
      <c r="E22" s="12" t="s">
        <v>51</v>
      </c>
      <c r="F22" s="16" t="s">
        <v>67</v>
      </c>
      <c r="G22" s="13" t="s">
        <v>136</v>
      </c>
      <c r="H22" s="14">
        <v>44561</v>
      </c>
      <c r="I22" s="15">
        <v>1600</v>
      </c>
      <c r="J22" s="16" t="s">
        <v>79</v>
      </c>
      <c r="K22" s="13" t="s">
        <v>137</v>
      </c>
      <c r="L22" s="13" t="s">
        <v>69</v>
      </c>
      <c r="M22" s="1"/>
    </row>
    <row r="23" spans="1:13" ht="39.75" customHeight="1" x14ac:dyDescent="0.25">
      <c r="A23" s="2" t="e">
        <f>CONCATENATE(H22,#REF!,#REF!,#REF!,#REF!)</f>
        <v>#REF!</v>
      </c>
      <c r="B23" s="7" t="s">
        <v>7</v>
      </c>
      <c r="C23" s="7"/>
      <c r="D23" s="9">
        <v>2744699</v>
      </c>
      <c r="E23" s="12" t="s">
        <v>52</v>
      </c>
      <c r="F23" s="16" t="s">
        <v>67</v>
      </c>
      <c r="G23" s="16" t="s">
        <v>138</v>
      </c>
      <c r="H23" s="17">
        <v>44561</v>
      </c>
      <c r="I23" s="18">
        <v>7690</v>
      </c>
      <c r="J23" s="16" t="s">
        <v>81</v>
      </c>
      <c r="K23" s="16" t="s">
        <v>139</v>
      </c>
      <c r="L23" s="16" t="s">
        <v>69</v>
      </c>
      <c r="M23" s="1"/>
    </row>
    <row r="24" spans="1:13" ht="56.25" customHeight="1" x14ac:dyDescent="0.25">
      <c r="A24" s="2" t="e">
        <f>CONCATENATE(H23,#REF!,#REF!,#REF!,#REF!)</f>
        <v>#REF!</v>
      </c>
      <c r="B24" s="8" t="s">
        <v>7</v>
      </c>
      <c r="C24" s="8"/>
      <c r="D24" s="10">
        <v>2744699</v>
      </c>
      <c r="E24" s="12" t="s">
        <v>53</v>
      </c>
      <c r="F24" s="22" t="s">
        <v>67</v>
      </c>
      <c r="G24" s="13" t="s">
        <v>140</v>
      </c>
      <c r="H24" s="14">
        <v>44561</v>
      </c>
      <c r="I24" s="15">
        <v>1400</v>
      </c>
      <c r="J24" s="16" t="s">
        <v>83</v>
      </c>
      <c r="K24" s="13" t="s">
        <v>141</v>
      </c>
      <c r="L24" s="13" t="s">
        <v>69</v>
      </c>
      <c r="M24" s="1"/>
    </row>
    <row r="25" spans="1:13" ht="35.25" customHeight="1" x14ac:dyDescent="0.25">
      <c r="A25" s="2" t="e">
        <f>CONCATENATE(H24,#REF!,#REF!,#REF!,#REF!)</f>
        <v>#REF!</v>
      </c>
      <c r="B25" s="7" t="s">
        <v>7</v>
      </c>
      <c r="C25" s="7"/>
      <c r="D25" s="9">
        <v>2744699</v>
      </c>
      <c r="E25" s="12" t="s">
        <v>54</v>
      </c>
      <c r="F25" s="13" t="s">
        <v>67</v>
      </c>
      <c r="G25" s="16" t="s">
        <v>142</v>
      </c>
      <c r="H25" s="17">
        <v>44561</v>
      </c>
      <c r="I25" s="18">
        <v>8480</v>
      </c>
      <c r="J25" s="16" t="s">
        <v>86</v>
      </c>
      <c r="K25" s="16" t="s">
        <v>143</v>
      </c>
      <c r="L25" s="16" t="s">
        <v>69</v>
      </c>
      <c r="M25" s="1"/>
    </row>
    <row r="26" spans="1:13" ht="36" customHeight="1" x14ac:dyDescent="0.25">
      <c r="A26" s="2" t="e">
        <f>CONCATENATE(H25,#REF!,#REF!,#REF!,#REF!)</f>
        <v>#REF!</v>
      </c>
      <c r="B26" s="8" t="s">
        <v>7</v>
      </c>
      <c r="C26" s="8"/>
      <c r="D26" s="10">
        <v>2744699</v>
      </c>
      <c r="E26" s="12" t="s">
        <v>55</v>
      </c>
      <c r="F26" s="22" t="s">
        <v>67</v>
      </c>
      <c r="G26" s="13" t="s">
        <v>144</v>
      </c>
      <c r="H26" s="14">
        <v>44561</v>
      </c>
      <c r="I26" s="15">
        <v>54120</v>
      </c>
      <c r="J26" s="16" t="s">
        <v>145</v>
      </c>
      <c r="K26" s="13" t="s">
        <v>146</v>
      </c>
      <c r="L26" s="13" t="s">
        <v>70</v>
      </c>
      <c r="M26" s="1"/>
    </row>
    <row r="27" spans="1:13" ht="46.5" customHeight="1" x14ac:dyDescent="0.25">
      <c r="A27" s="2" t="e">
        <f>CONCATENATE(H26,#REF!,#REF!,#REF!,#REF!)</f>
        <v>#REF!</v>
      </c>
      <c r="B27" s="7" t="s">
        <v>7</v>
      </c>
      <c r="C27" s="7"/>
      <c r="D27" s="9">
        <v>2744699</v>
      </c>
      <c r="E27" s="12" t="s">
        <v>56</v>
      </c>
      <c r="F27" s="16" t="s">
        <v>67</v>
      </c>
      <c r="G27" s="16" t="s">
        <v>147</v>
      </c>
      <c r="H27" s="17">
        <v>44561</v>
      </c>
      <c r="I27" s="18">
        <v>3000</v>
      </c>
      <c r="J27" s="16" t="s">
        <v>82</v>
      </c>
      <c r="K27" s="16" t="s">
        <v>148</v>
      </c>
      <c r="L27" s="13" t="s">
        <v>69</v>
      </c>
      <c r="M27" s="1"/>
    </row>
    <row r="28" spans="1:13" ht="38.25" customHeight="1" x14ac:dyDescent="0.25">
      <c r="A28" s="2" t="e">
        <f>CONCATENATE(#REF!,#REF!,#REF!,#REF!,#REF!)</f>
        <v>#REF!</v>
      </c>
      <c r="B28" s="8" t="s">
        <v>7</v>
      </c>
      <c r="C28" s="8"/>
      <c r="D28" s="10">
        <v>2744699</v>
      </c>
      <c r="E28" s="12" t="s">
        <v>57</v>
      </c>
      <c r="F28" s="22" t="s">
        <v>67</v>
      </c>
      <c r="G28" s="13" t="s">
        <v>149</v>
      </c>
      <c r="H28" s="14">
        <v>44561</v>
      </c>
      <c r="I28" s="15">
        <v>7540</v>
      </c>
      <c r="J28" s="16" t="s">
        <v>82</v>
      </c>
      <c r="K28" s="13" t="s">
        <v>150</v>
      </c>
      <c r="L28" s="13" t="s">
        <v>69</v>
      </c>
      <c r="M28" s="1"/>
    </row>
    <row r="29" spans="1:13" ht="48.75" customHeight="1" x14ac:dyDescent="0.25">
      <c r="A29" s="2" t="e">
        <f>CONCATENATE(H27,#REF!,#REF!,#REF!,#REF!)</f>
        <v>#REF!</v>
      </c>
      <c r="B29" s="7" t="s">
        <v>7</v>
      </c>
      <c r="C29" s="7"/>
      <c r="D29" s="9">
        <v>2744699</v>
      </c>
      <c r="E29" s="12" t="s">
        <v>58</v>
      </c>
      <c r="F29" s="13" t="s">
        <v>67</v>
      </c>
      <c r="G29" s="16" t="s">
        <v>151</v>
      </c>
      <c r="H29" s="17">
        <v>44561</v>
      </c>
      <c r="I29" s="18">
        <v>960</v>
      </c>
      <c r="J29" s="16" t="s">
        <v>82</v>
      </c>
      <c r="K29" s="16" t="s">
        <v>152</v>
      </c>
      <c r="L29" s="16" t="s">
        <v>69</v>
      </c>
      <c r="M29" s="1"/>
    </row>
    <row r="30" spans="1:13" ht="47.25" customHeight="1" x14ac:dyDescent="0.25">
      <c r="A30" s="2" t="e">
        <f>CONCATENATE(H28,#REF!,#REF!,#REF!,#REF!)</f>
        <v>#REF!</v>
      </c>
      <c r="B30" s="8" t="s">
        <v>13</v>
      </c>
      <c r="C30" s="8"/>
      <c r="D30" s="10">
        <v>2744699</v>
      </c>
      <c r="E30" s="12" t="s">
        <v>59</v>
      </c>
      <c r="F30" s="22" t="s">
        <v>67</v>
      </c>
      <c r="G30" s="13" t="s">
        <v>153</v>
      </c>
      <c r="H30" s="14">
        <v>44561</v>
      </c>
      <c r="I30" s="15">
        <v>800</v>
      </c>
      <c r="J30" s="16" t="s">
        <v>78</v>
      </c>
      <c r="K30" s="13" t="s">
        <v>154</v>
      </c>
      <c r="L30" s="13" t="s">
        <v>69</v>
      </c>
      <c r="M30" s="1"/>
    </row>
    <row r="31" spans="1:13" ht="51" customHeight="1" x14ac:dyDescent="0.25">
      <c r="A31" s="2" t="e">
        <f>CONCATENATE(H29,#REF!,#REF!,#REF!,#REF!)</f>
        <v>#REF!</v>
      </c>
      <c r="B31" s="8" t="s">
        <v>22</v>
      </c>
      <c r="C31" s="8"/>
      <c r="D31" s="10">
        <v>2744699</v>
      </c>
      <c r="E31" s="12" t="s">
        <v>60</v>
      </c>
      <c r="F31" s="16" t="s">
        <v>67</v>
      </c>
      <c r="G31" s="16" t="s">
        <v>155</v>
      </c>
      <c r="H31" s="17">
        <v>44561</v>
      </c>
      <c r="I31" s="18">
        <v>4780</v>
      </c>
      <c r="J31" s="16" t="s">
        <v>78</v>
      </c>
      <c r="K31" s="16" t="s">
        <v>156</v>
      </c>
      <c r="L31" s="16" t="s">
        <v>69</v>
      </c>
      <c r="M31" s="1"/>
    </row>
    <row r="32" spans="1:13" ht="37.5" customHeight="1" x14ac:dyDescent="0.25">
      <c r="A32" s="2" t="e">
        <f>CONCATENATE(H30,#REF!,#REF!,#REF!,#REF!)</f>
        <v>#REF!</v>
      </c>
      <c r="B32" s="7" t="s">
        <v>15</v>
      </c>
      <c r="C32" s="7"/>
      <c r="D32" s="9">
        <v>2744699</v>
      </c>
      <c r="E32" s="12" t="s">
        <v>61</v>
      </c>
      <c r="F32" s="16" t="s">
        <v>67</v>
      </c>
      <c r="G32" s="13" t="s">
        <v>157</v>
      </c>
      <c r="H32" s="14">
        <v>44561</v>
      </c>
      <c r="I32" s="15">
        <v>200</v>
      </c>
      <c r="J32" s="13" t="s">
        <v>87</v>
      </c>
      <c r="K32" s="13" t="s">
        <v>158</v>
      </c>
      <c r="L32" s="13" t="s">
        <v>69</v>
      </c>
      <c r="M32" s="1"/>
    </row>
    <row r="33" spans="1:13" ht="35.25" customHeight="1" x14ac:dyDescent="0.25">
      <c r="A33" s="2" t="e">
        <f>CONCATENATE(H31,#REF!,#REF!,#REF!,#REF!)</f>
        <v>#REF!</v>
      </c>
      <c r="B33" s="8" t="s">
        <v>17</v>
      </c>
      <c r="C33" s="8"/>
      <c r="D33" s="10">
        <v>2744699</v>
      </c>
      <c r="E33" s="12" t="s">
        <v>62</v>
      </c>
      <c r="F33" s="22" t="s">
        <v>4</v>
      </c>
      <c r="G33" s="16" t="s">
        <v>159</v>
      </c>
      <c r="H33" s="17">
        <v>44561</v>
      </c>
      <c r="I33" s="18">
        <v>680</v>
      </c>
      <c r="J33" s="16" t="s">
        <v>76</v>
      </c>
      <c r="K33" s="16" t="s">
        <v>160</v>
      </c>
      <c r="L33" s="16" t="s">
        <v>69</v>
      </c>
      <c r="M33" s="1"/>
    </row>
    <row r="34" spans="1:13" ht="41.25" customHeight="1" x14ac:dyDescent="0.25">
      <c r="A34" s="2" t="e">
        <f>CONCATENATE(H32,#REF!,#REF!,#REF!,#REF!)</f>
        <v>#REF!</v>
      </c>
      <c r="B34" s="7" t="s">
        <v>14</v>
      </c>
      <c r="C34" s="7"/>
      <c r="D34" s="9">
        <v>2744699</v>
      </c>
      <c r="E34" s="12" t="s">
        <v>63</v>
      </c>
      <c r="F34" s="13" t="s">
        <v>4</v>
      </c>
      <c r="G34" s="13" t="s">
        <v>161</v>
      </c>
      <c r="H34" s="14">
        <v>44561</v>
      </c>
      <c r="I34" s="15">
        <v>200</v>
      </c>
      <c r="J34" s="13" t="s">
        <v>75</v>
      </c>
      <c r="K34" s="13" t="s">
        <v>162</v>
      </c>
      <c r="L34" s="13" t="s">
        <v>69</v>
      </c>
      <c r="M34" s="1"/>
    </row>
    <row r="35" spans="1:13" ht="42.75" customHeight="1" x14ac:dyDescent="0.25">
      <c r="A35" s="2" t="e">
        <f>CONCATENATE(H33,#REF!,#REF!,#REF!,#REF!)</f>
        <v>#REF!</v>
      </c>
      <c r="B35" s="8" t="s">
        <v>14</v>
      </c>
      <c r="C35" s="8"/>
      <c r="D35" s="10">
        <v>2744699</v>
      </c>
      <c r="E35" s="12" t="s">
        <v>64</v>
      </c>
      <c r="F35" s="22" t="s">
        <v>67</v>
      </c>
      <c r="G35" s="16" t="s">
        <v>163</v>
      </c>
      <c r="H35" s="17">
        <v>44561</v>
      </c>
      <c r="I35" s="18">
        <v>790</v>
      </c>
      <c r="J35" s="16" t="s">
        <v>164</v>
      </c>
      <c r="K35" s="16" t="s">
        <v>165</v>
      </c>
      <c r="L35" s="16" t="s">
        <v>69</v>
      </c>
      <c r="M35" s="1"/>
    </row>
    <row r="36" spans="1:13" ht="59.25" customHeight="1" x14ac:dyDescent="0.25">
      <c r="A36" s="2" t="e">
        <f>CONCATENATE(H34,#REF!,#REF!,#REF!,#REF!)</f>
        <v>#REF!</v>
      </c>
      <c r="B36" s="7" t="s">
        <v>14</v>
      </c>
      <c r="C36" s="7"/>
      <c r="D36" s="9">
        <v>2744699</v>
      </c>
      <c r="E36" s="12" t="s">
        <v>65</v>
      </c>
      <c r="F36" s="16" t="s">
        <v>67</v>
      </c>
      <c r="G36" s="13" t="s">
        <v>166</v>
      </c>
      <c r="H36" s="17">
        <v>44561</v>
      </c>
      <c r="I36" s="15">
        <v>200</v>
      </c>
      <c r="J36" s="13" t="s">
        <v>74</v>
      </c>
      <c r="K36" s="13" t="s">
        <v>169</v>
      </c>
      <c r="L36" s="13" t="s">
        <v>69</v>
      </c>
      <c r="M36" s="1"/>
    </row>
    <row r="37" spans="1:13" ht="45.75" customHeight="1" x14ac:dyDescent="0.25">
      <c r="A37" s="2" t="e">
        <f>CONCATENATE(H35,#REF!,#REF!,#REF!,#REF!)</f>
        <v>#REF!</v>
      </c>
      <c r="B37" s="8" t="s">
        <v>15</v>
      </c>
      <c r="C37" s="8"/>
      <c r="D37" s="10">
        <v>2744699</v>
      </c>
      <c r="E37" s="12" t="s">
        <v>66</v>
      </c>
      <c r="F37" s="16" t="s">
        <v>67</v>
      </c>
      <c r="G37" s="16" t="s">
        <v>167</v>
      </c>
      <c r="H37" s="17">
        <v>44561</v>
      </c>
      <c r="I37" s="18">
        <v>3090</v>
      </c>
      <c r="J37" s="16" t="s">
        <v>84</v>
      </c>
      <c r="K37" s="16" t="s">
        <v>168</v>
      </c>
      <c r="L37" s="16" t="s">
        <v>69</v>
      </c>
      <c r="M37" s="1"/>
    </row>
  </sheetData>
  <autoFilter ref="F1:F37"/>
  <pageMargins left="0.70866141732283472" right="0.70866141732283472" top="0.74803149606299213" bottom="0.59055118110236227" header="0.31496062992125984" footer="0.31496062992125984"/>
  <pageSetup paperSize="9" scale="59" fitToHeight="0" orientation="landscape" horizontalDpi="4294967294" verticalDpi="4294967294" r:id="rId1"/>
  <headerFooter>
    <oddHeader>&amp;CRejestr faktur i rachunków Urzędu Miasta Kielce - Grudzień 2021 r. - uzupełnienie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uzupełnienie</vt:lpstr>
      <vt:lpstr>uzupełnienie!Obszar_wydruku</vt:lpstr>
      <vt:lpstr>uzupełnienie!Tytuły_wydruku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2022-02-15T10:55:23Z</dcterms:modified>
</cp:coreProperties>
</file>